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022020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 s="1"/>
  <c r="D53" i="2"/>
  <c r="D52" i="2" s="1"/>
  <c r="E48" i="2"/>
  <c r="D48" i="2"/>
  <c r="D47" i="2" s="1"/>
  <c r="E47" i="2"/>
  <c r="E40" i="2"/>
  <c r="D40" i="2"/>
  <c r="E36" i="2"/>
  <c r="D36" i="2"/>
  <c r="E16" i="2"/>
  <c r="D16" i="2"/>
  <c r="E5" i="2"/>
  <c r="D5" i="2"/>
  <c r="E57" i="2" l="1"/>
  <c r="D57" i="2"/>
  <c r="E44" i="2"/>
  <c r="D44" i="2"/>
  <c r="D33" i="2"/>
  <c r="E33" i="2"/>
  <c r="D59" i="2" l="1"/>
  <c r="D62" i="2" s="1"/>
  <c r="E59" i="2"/>
  <c r="E62" i="2" s="1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<sst xmlns="http://schemas.openxmlformats.org/spreadsheetml/2006/main" count="57" uniqueCount="49">
  <si>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</si>
  <si>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</si>
  <si>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</si>
  <si>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</si>
  <si>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</si>
  <si>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</si>
  <si>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</si>
  <si>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</si>
  <si>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</si>
  <si>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</si>
  <si>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</si>
  <si>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</si>
  <si>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</si>
  <si>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</si>
  <si>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</si>
  <si>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</si>
  <si>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</si>
  <si>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</si>
  <si>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</si>
  <si>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</si>
  <si>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</si>
  <si>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</si>
  <si>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</si>
  <si>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</si>
  <si>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</si>
  <si>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</si>
  <si>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</si>
  <si>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</si>
  <si>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</si>
  <si>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</si>
  <si>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</si>
  <si>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</si>
  <si>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</si>
  <si>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</si>
  <si>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</si>
  <si>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</si>
  <si>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</si>
  <si>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</si>
  <si>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</si>
  <si>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</si>
  <si>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</si>
  <si>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</si>
  <si>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</si>
  <si>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</si>
  <si>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</si>
  <si>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</si>
  <si>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</si>
  <si>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</si>
  <si>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DE SAN LUIS DE LA PAZ, GTO.
ESTADO DE FLUJO DE EFECTIVO
 DEL 01 DE ENERO DEL 2020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</si>
</sst>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activeCell="E2" sqref="E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48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189132715.87</v>
      </c>
      <c r="E5" s="14">
        <f>SUM(E6:E15)</f>
        <v>390031391.56</v>
      </c>
    </row>
    <row r="6" spans="1:5" x14ac:dyDescent="0.2">
      <c r="A6" s="4"/>
      <c r="C6" s="15" t="s">
        <v>3</v>
      </c>
      <c r="D6" s="16">
        <v>18533501.870000001</v>
      </c>
      <c r="E6" s="17">
        <v>26066834.809999999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2431907.56</v>
      </c>
      <c r="E8" s="17">
        <v>33273076.280000001</v>
      </c>
    </row>
    <row r="9" spans="1:5" x14ac:dyDescent="0.2">
      <c r="A9" s="4"/>
      <c r="C9" s="15" t="s">
        <v>5</v>
      </c>
      <c r="D9" s="16">
        <v>3761357.82</v>
      </c>
      <c r="E9" s="17">
        <v>13161372.369999999</v>
      </c>
    </row>
    <row r="10" spans="1:5" x14ac:dyDescent="0.2">
      <c r="A10" s="4"/>
      <c r="C10" s="15" t="s">
        <v>43</v>
      </c>
      <c r="D10" s="16">
        <v>1515909.1200000001</v>
      </c>
      <c r="E10" s="17">
        <v>4403530.24</v>
      </c>
    </row>
    <row r="11" spans="1:5" x14ac:dyDescent="0.2">
      <c r="A11" s="4"/>
      <c r="C11" s="15" t="s">
        <v>44</v>
      </c>
      <c r="D11" s="16">
        <v>1738604.26</v>
      </c>
      <c r="E11" s="17">
        <v>3171900.69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154414595.36000001</v>
      </c>
      <c r="E14" s="17">
        <v>295750118.29000002</v>
      </c>
    </row>
    <row r="15" spans="1:5" x14ac:dyDescent="0.2">
      <c r="A15" s="4"/>
      <c r="C15" s="15" t="s">
        <v>6</v>
      </c>
      <c r="D15" s="16">
        <v>6736839.8799999999</v>
      </c>
      <c r="E15" s="17">
        <v>14204558.880000001</v>
      </c>
    </row>
    <row r="16" spans="1:5" x14ac:dyDescent="0.2">
      <c r="A16" s="4"/>
      <c r="B16" s="11" t="s">
        <v>7</v>
      </c>
      <c r="C16" s="12"/>
      <c r="D16" s="13">
        <f>SUM(D17:D32)</f>
        <v>119236622.36000001</v>
      </c>
      <c r="E16" s="14">
        <f>SUM(E17:E32)</f>
        <v>282867988.47000003</v>
      </c>
    </row>
    <row r="17" spans="1:5" x14ac:dyDescent="0.2">
      <c r="A17" s="4"/>
      <c r="C17" s="15" t="s">
        <v>8</v>
      </c>
      <c r="D17" s="16">
        <v>74677209.040000007</v>
      </c>
      <c r="E17" s="17">
        <v>132987120.04000001</v>
      </c>
    </row>
    <row r="18" spans="1:5" x14ac:dyDescent="0.2">
      <c r="A18" s="4"/>
      <c r="C18" s="15" t="s">
        <v>9</v>
      </c>
      <c r="D18" s="16">
        <v>10698344.869999999</v>
      </c>
      <c r="E18" s="17">
        <v>31717483.629999999</v>
      </c>
    </row>
    <row r="19" spans="1:5" x14ac:dyDescent="0.2">
      <c r="A19" s="4"/>
      <c r="C19" s="15" t="s">
        <v>10</v>
      </c>
      <c r="D19" s="16">
        <v>25508417.84</v>
      </c>
      <c r="E19" s="17">
        <v>64648487.310000002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118200</v>
      </c>
    </row>
    <row r="23" spans="1:5" x14ac:dyDescent="0.2">
      <c r="A23" s="4"/>
      <c r="C23" s="15" t="s">
        <v>14</v>
      </c>
      <c r="D23" s="16">
        <v>8024569.96</v>
      </c>
      <c r="E23" s="17">
        <v>36807856.880000003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57500</v>
      </c>
      <c r="E31" s="17">
        <v>557853.99</v>
      </c>
    </row>
    <row r="32" spans="1:5" x14ac:dyDescent="0.2">
      <c r="A32" s="4"/>
      <c r="C32" s="15" t="s">
        <v>23</v>
      </c>
      <c r="D32" s="16">
        <v>270580.65000000002</v>
      </c>
      <c r="E32" s="17">
        <v>16030986.619999999</v>
      </c>
    </row>
    <row r="33" spans="1:5" x14ac:dyDescent="0.2">
      <c r="A33" s="18" t="s">
        <v>24</v>
      </c>
      <c r="C33" s="19"/>
      <c r="D33" s="26">
        <f>D5-D16</f>
        <v>69896093.50999999</v>
      </c>
      <c r="E33" s="27">
        <f>E5-E16</f>
        <v>107163403.08999997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D37+D38+D39</f>
        <v>88008055.460000008</v>
      </c>
      <c r="E36" s="14">
        <f>E37+E38+E39</f>
        <v>130161484.73</v>
      </c>
    </row>
    <row r="37" spans="1:5" x14ac:dyDescent="0.2">
      <c r="A37" s="4"/>
      <c r="C37" s="15" t="s">
        <v>26</v>
      </c>
      <c r="D37" s="16">
        <v>81480570.200000003</v>
      </c>
      <c r="E37" s="17">
        <v>92391893.230000004</v>
      </c>
    </row>
    <row r="38" spans="1:5" x14ac:dyDescent="0.2">
      <c r="A38" s="4"/>
      <c r="C38" s="15" t="s">
        <v>27</v>
      </c>
      <c r="D38" s="16">
        <v>1799957.23</v>
      </c>
      <c r="E38" s="17">
        <v>630057.18999999994</v>
      </c>
    </row>
    <row r="39" spans="1:5" x14ac:dyDescent="0.2">
      <c r="A39" s="4"/>
      <c r="C39" s="15" t="s">
        <v>28</v>
      </c>
      <c r="D39" s="16">
        <v>4727528.03</v>
      </c>
      <c r="E39" s="17">
        <v>37139534.310000002</v>
      </c>
    </row>
    <row r="40" spans="1:5" x14ac:dyDescent="0.2">
      <c r="A40" s="4"/>
      <c r="B40" s="11" t="s">
        <v>7</v>
      </c>
      <c r="C40" s="12"/>
      <c r="D40" s="13">
        <f>D41+D42+D43</f>
        <v>118365587.02</v>
      </c>
      <c r="E40" s="14">
        <f>E41+E42+E43</f>
        <v>237246107.34999999</v>
      </c>
    </row>
    <row r="41" spans="1:5" x14ac:dyDescent="0.2">
      <c r="A41" s="4"/>
      <c r="C41" s="15" t="s">
        <v>26</v>
      </c>
      <c r="D41" s="16">
        <v>5694783.79</v>
      </c>
      <c r="E41" s="17">
        <v>144561959.03</v>
      </c>
    </row>
    <row r="42" spans="1:5" x14ac:dyDescent="0.2">
      <c r="A42" s="4"/>
      <c r="C42" s="15" t="s">
        <v>27</v>
      </c>
      <c r="D42" s="16">
        <v>1454496.7</v>
      </c>
      <c r="E42" s="17">
        <v>21132760.219999999</v>
      </c>
    </row>
    <row r="43" spans="1:5" x14ac:dyDescent="0.2">
      <c r="A43" s="4"/>
      <c r="C43" s="15" t="s">
        <v>29</v>
      </c>
      <c r="D43" s="16">
        <v>111216306.53</v>
      </c>
      <c r="E43" s="17">
        <v>71551388.099999994</v>
      </c>
    </row>
    <row r="44" spans="1:5" x14ac:dyDescent="0.2">
      <c r="A44" s="18" t="s">
        <v>30</v>
      </c>
      <c r="C44" s="19"/>
      <c r="D44" s="13">
        <f>D36-D40</f>
        <v>-30357531.559999987</v>
      </c>
      <c r="E44" s="14">
        <f>E36-E40</f>
        <v>-107084622.61999999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D48+D51</f>
        <v>354233431.25999999</v>
      </c>
      <c r="E47" s="14">
        <f>E48+E51</f>
        <v>620045039.71000004</v>
      </c>
    </row>
    <row r="48" spans="1:5" x14ac:dyDescent="0.2">
      <c r="A48" s="4"/>
      <c r="C48" s="15" t="s">
        <v>32</v>
      </c>
      <c r="D48" s="16">
        <f>D49+D50</f>
        <v>0</v>
      </c>
      <c r="E48" s="17">
        <f>E49+E50</f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354233431.25999999</v>
      </c>
      <c r="E51" s="17">
        <v>620045039.71000004</v>
      </c>
    </row>
    <row r="52" spans="1:5" x14ac:dyDescent="0.2">
      <c r="A52" s="4"/>
      <c r="B52" s="11" t="s">
        <v>7</v>
      </c>
      <c r="C52" s="12"/>
      <c r="D52" s="13">
        <f>D53+D56</f>
        <v>376368953.85000002</v>
      </c>
      <c r="E52" s="14">
        <f>E53+E56</f>
        <v>527456217.88999999</v>
      </c>
    </row>
    <row r="53" spans="1:5" x14ac:dyDescent="0.2">
      <c r="A53" s="4"/>
      <c r="C53" s="15" t="s">
        <v>36</v>
      </c>
      <c r="D53" s="16">
        <f>D54+D55</f>
        <v>0</v>
      </c>
      <c r="E53" s="17">
        <f>E54+E55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376368953.85000002</v>
      </c>
      <c r="E56" s="17">
        <v>527456217.88999999</v>
      </c>
    </row>
    <row r="57" spans="1:5" x14ac:dyDescent="0.2">
      <c r="A57" s="18" t="s">
        <v>38</v>
      </c>
      <c r="C57" s="19"/>
      <c r="D57" s="26">
        <f>D47-D52</f>
        <v>-22135522.590000033</v>
      </c>
      <c r="E57" s="27">
        <f>E47-E52</f>
        <v>92588821.820000052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26">
        <f>D57+D44+D33</f>
        <v>17403039.35999997</v>
      </c>
      <c r="E59" s="27">
        <f>E57+E44+E33</f>
        <v>92667602.290000036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223752822.44</v>
      </c>
      <c r="E61" s="14">
        <v>131085220.15000001</v>
      </c>
    </row>
    <row r="62" spans="1:5" x14ac:dyDescent="0.2">
      <c r="A62" s="18" t="s">
        <v>41</v>
      </c>
      <c r="C62" s="19"/>
      <c r="D62" s="26">
        <f>D61+D59</f>
        <v>241155861.79999995</v>
      </c>
      <c r="E62" s="27">
        <f>E61+E59</f>
        <v>223752822.44000006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revision/>
  <dcterms:created xsi:type="dcterms:W3CDTF">2012-12-11T20:31:36Z</dcterms:created>
  <dcterms:modified xsi:type="dcterms:W3CDTF">2020-07-28T16:07:41Z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